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etajad\Documents\ROHELINE KOOL\Rohelise lipu taotlused\"/>
    </mc:Choice>
  </mc:AlternateContent>
  <xr:revisionPtr revIDLastSave="0" documentId="13_ncr:1_{C43AC246-0D8F-44F3-8C7E-879EE4C938A2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graafikud küte-elekter-vesi-prü" sheetId="4" r:id="rId1"/>
    <sheet name="prügi" sheetId="2" r:id="rId2"/>
    <sheet name="paber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H54" i="2"/>
  <c r="H37" i="2"/>
  <c r="B54" i="2"/>
  <c r="B37" i="2"/>
  <c r="I54" i="2"/>
  <c r="C54" i="2"/>
  <c r="I37" i="2"/>
  <c r="C37" i="2"/>
  <c r="C17" i="2"/>
  <c r="J37" i="2"/>
  <c r="J54" i="2"/>
  <c r="D54" i="2"/>
  <c r="D17" i="2"/>
  <c r="D37" i="2"/>
  <c r="E17" i="2"/>
  <c r="E37" i="2"/>
  <c r="L37" i="2"/>
  <c r="K37" i="2"/>
  <c r="K54" i="2"/>
  <c r="M54" i="2"/>
  <c r="L54" i="2"/>
  <c r="E54" i="2"/>
  <c r="G54" i="2"/>
  <c r="F54" i="2"/>
  <c r="G37" i="2"/>
  <c r="F37" i="2"/>
  <c r="C7" i="3"/>
  <c r="B7" i="3"/>
  <c r="G17" i="2"/>
  <c r="F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P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Windows User:</t>
        </r>
        <r>
          <rPr>
            <sz val="9"/>
            <color indexed="81"/>
            <rFont val="Tahoma"/>
            <family val="2"/>
            <charset val="186"/>
          </rPr>
          <t xml:space="preserve">
 tuli juurde rent</t>
        </r>
      </text>
    </comment>
  </commentList>
</comments>
</file>

<file path=xl/sharedStrings.xml><?xml version="1.0" encoding="utf-8"?>
<sst xmlns="http://schemas.openxmlformats.org/spreadsheetml/2006/main" count="164" uniqueCount="86">
  <si>
    <t>kWh</t>
  </si>
  <si>
    <t xml:space="preserve">Elektri kulude kokkuhoiuks kasutame võimalikult palju loomulikku valgust, tuletame meelde ruumist lahkudes tulede </t>
  </si>
  <si>
    <t>kustutamise vajadust, oleme reguleerinud ventilatsioonisüteemi töötamisaega optimaalsemaks jm.</t>
  </si>
  <si>
    <t>segaolme 0,80m3</t>
  </si>
  <si>
    <t>biolagunev 0,14m3</t>
  </si>
  <si>
    <t>biolagunev 0,14 m3</t>
  </si>
  <si>
    <t>segapakend 0,24m3</t>
  </si>
  <si>
    <t>summa</t>
  </si>
  <si>
    <t>tühjendusi kuus</t>
  </si>
  <si>
    <t>0,66m3/ paber</t>
  </si>
  <si>
    <t>0,66m3/paber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</si>
  <si>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</si>
  <si>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</si>
  <si>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</si>
  <si>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</si>
  <si>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</si>
  <si>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</si>
  <si>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</si>
  <si>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</si>
  <si>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</si>
  <si>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</si>
  <si>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</si>
  <si>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</si>
  <si>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ei sorteeritud</t>
  </si>
  <si>
    <t>tasuta</t>
  </si>
  <si>
    <t>kohustus 1x nädalas</t>
  </si>
  <si>
    <t>kulutatud paberit  pk</t>
  </si>
  <si>
    <t>lehti</t>
  </si>
  <si>
    <t>Tartu Lasteaed Lotte ressursikulu analüüs</t>
  </si>
  <si>
    <t>KOKKU 2019</t>
  </si>
  <si>
    <t>KOKKU 2018</t>
  </si>
  <si>
    <t xml:space="preserve">Kõik kraanid jm vett kasutavad seadmed on terved. </t>
  </si>
  <si>
    <t>KOKKU 2020</t>
  </si>
  <si>
    <t>kuus pakke</t>
  </si>
  <si>
    <t>sellest öko</t>
  </si>
  <si>
    <t>SEGAOLME</t>
  </si>
  <si>
    <t>KOKKU 2021</t>
  </si>
  <si>
    <t>Tartu Lasteaed Lotte  prügiveo analüüs 2018- 2022 aastal</t>
  </si>
  <si>
    <t>PABER</t>
  </si>
  <si>
    <t>vähenenud</t>
  </si>
  <si>
    <r>
      <rPr>
        <b/>
        <sz val="11"/>
        <color theme="1"/>
        <rFont val="Calibri"/>
        <family val="2"/>
        <charset val="186"/>
        <scheme val="minor"/>
      </rPr>
      <t>Küttekulu</t>
    </r>
    <r>
      <rPr>
        <sz val="11"/>
        <color theme="1"/>
        <rFont val="Calibri"/>
        <family val="2"/>
        <charset val="186"/>
        <scheme val="minor"/>
      </rPr>
      <t xml:space="preserve">  mõjutavad oluliselt ilmastikutingimused, rühmade sulgemine talveperioodil jm.</t>
    </r>
  </si>
  <si>
    <t xml:space="preserve"> mõjutajateks võivad olla: kastmiseks kogume vihmavett, kummikute pesuks puhast vett ei kasuta, veepehmendussüsteemi</t>
  </si>
  <si>
    <t>läbipääsukorrad on optimeeritud.</t>
  </si>
  <si>
    <t xml:space="preserve">Tarbimine 2022. aastal on võrreldes eelnevate aastatega 32% vähenenud- kokkuhoiu kohad on samad, kuid  </t>
  </si>
  <si>
    <t>Siin saame välja tuua olulise küttekulu kokkuhoiu: 2018 veebruar- kulu 45,92 MWh, 2019- 37,13 MWh ja 2020- 31,6 MWh,</t>
  </si>
  <si>
    <t>samas 2021- 43,52 MWh ja  2022 taas 34,4 MWh.</t>
  </si>
  <si>
    <t>Jaanuarist 2019 loobusime  1 segaolme ja 1 paberkonteinerist ja veebruarist 2019 alustasime segapakendite kogumisega.</t>
  </si>
  <si>
    <t>Biolaguneva konteineri tühjendamise kohustus  1x nädalas, jaanuar-september 2019 biolaguneva konteineri tühjendus lasteaiale tasuta, alates juuni 2019 lisandus konteineri renditasu.</t>
  </si>
  <si>
    <t>Segapakendi konteiner alates veebruar 2019.</t>
  </si>
  <si>
    <t>Kasutatud soojusenergia MWh veeruaris kui tähistame sooja kampsuni päeva</t>
  </si>
  <si>
    <t>Kokkuhoid ja säästlik majandamine on järjepidevalt  kahandanud küte-elekter-vesi  tarbimist.</t>
  </si>
  <si>
    <t xml:space="preserve">Küll aga saame välja tuua tarbimise seose sooja kampsuni nädala tegevustega: 2018 me seda ei tähistanud, alustasime 2019 aastal. </t>
  </si>
  <si>
    <t>2021.a kasvanud elektritarbimise oleme saanud 2022. a taas vähendada.</t>
  </si>
  <si>
    <r>
      <rPr>
        <b/>
        <sz val="11"/>
        <color theme="1"/>
        <rFont val="Calibri"/>
        <family val="2"/>
        <charset val="186"/>
        <scheme val="minor"/>
      </rPr>
      <t>Elektri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b/>
        <sz val="11"/>
        <color theme="1"/>
        <rFont val="Calibri"/>
        <family val="2"/>
        <charset val="186"/>
        <scheme val="minor"/>
      </rPr>
      <t>kasutamine</t>
    </r>
    <r>
      <rPr>
        <sz val="11"/>
        <color theme="1"/>
        <rFont val="Calibri"/>
        <family val="2"/>
        <charset val="186"/>
        <scheme val="minor"/>
      </rPr>
      <t xml:space="preserve"> on järjepidevalt vähenenud: 2018 võrdluses 2022 on  ligi 33% väiksem tarbimine.</t>
    </r>
  </si>
  <si>
    <r>
      <rPr>
        <b/>
        <sz val="11"/>
        <color theme="1"/>
        <rFont val="Calibri"/>
        <family val="2"/>
        <charset val="186"/>
        <scheme val="minor"/>
      </rPr>
      <t>Vee kasutamine</t>
    </r>
    <r>
      <rPr>
        <sz val="11"/>
        <color theme="1"/>
        <rFont val="Calibri"/>
        <family val="2"/>
        <charset val="186"/>
        <scheme val="minor"/>
      </rPr>
      <t xml:space="preserve"> </t>
    </r>
  </si>
  <si>
    <t>Kasutatud soojusenergia MWh   2018-2023</t>
  </si>
  <si>
    <t>Vee tarbimine    2018-2023</t>
  </si>
  <si>
    <t>m3</t>
  </si>
  <si>
    <t xml:space="preserve">Elektri tarbimine 2018-2023   </t>
  </si>
  <si>
    <t>Prügiveo kulud 2018-2023 (eurodes)</t>
  </si>
  <si>
    <t>Tartu Lasteaed Lotte RESSURSIKULU ANALÜÜS 2018-2023</t>
  </si>
  <si>
    <t>Aastast 2021 on kogu kasutatav printimispaber taaskasutatav.</t>
  </si>
  <si>
    <t xml:space="preserve">Printimispaberi kulu 2018-2021 a jooksul vähenes 30 %, kuid alates 2022 on kulu taas suurenenud. </t>
  </si>
  <si>
    <t>ja printimisel kahepoolsele paberi kasutamisele.</t>
  </si>
  <si>
    <t xml:space="preserve">Eesmärk on pöörata veelgi suuremat tähelepanu paberivabale asjaajamisele ja laste vabaaja joonistustel </t>
  </si>
  <si>
    <t>Prügivedu alamliikide lõikes  2018-2023</t>
  </si>
  <si>
    <t>PAKEND   2023</t>
  </si>
  <si>
    <t>BIO   2023</t>
  </si>
  <si>
    <t>KOKKU 2022</t>
  </si>
  <si>
    <t>KOKKU 2023</t>
  </si>
  <si>
    <t>Analüüsist selgub, et  oleme saavutanud prügiveo kordade märkimisväärse kokkuhoiu paberi kogumise osas (100-lt konteinerilt 25-le).</t>
  </si>
  <si>
    <t>20021 kokkuvõtte tulemusena otsustasime 2022. aastal jälgida prügikastide täituvust ja selle põhjal  korrigeerida prügiveograafik veelgi vajaduspõhisemaks (NT peatada juulis või vähendada suvekuudel)</t>
  </si>
  <si>
    <t xml:space="preserve">2022.aastast ongi prügiveo kordade arv juulikuus viidud miinimumini. </t>
  </si>
  <si>
    <t>2023.a kokkuvõtte põhjal saame välja tuua, et säästlik majandmine on aidanud hoida ka hinnatõusu kontekstis meil prügiveo kulud kontrolli all.</t>
  </si>
  <si>
    <t>Paberikulu 2018-2023</t>
  </si>
  <si>
    <t>Kätekuivatuspaberi kasutamine</t>
  </si>
  <si>
    <t>soetatud kätepaberi kogus  pakki</t>
  </si>
  <si>
    <t>Meie 2023.a kogemus näitas, et tänu sellele oli võimalik vähendada kätepaberi kasutamist ligi 30%.</t>
  </si>
  <si>
    <t>Sealjuures kasvas kulu eelarvele 23%.</t>
  </si>
  <si>
    <t>Prügivedu</t>
  </si>
  <si>
    <r>
      <t xml:space="preserve">2018-2021 kahanes oluliselt ka </t>
    </r>
    <r>
      <rPr>
        <b/>
        <sz val="11"/>
        <color theme="1"/>
        <rFont val="Calibri"/>
        <family val="2"/>
        <charset val="186"/>
        <scheme val="minor"/>
      </rPr>
      <t>prügiveo</t>
    </r>
    <r>
      <rPr>
        <sz val="11"/>
        <color theme="1"/>
        <rFont val="Calibri"/>
        <family val="2"/>
        <charset val="186"/>
        <scheme val="minor"/>
      </rPr>
      <t xml:space="preserve"> kordade vajadus. Alates 2022 .aastast on prügiveo kordade arv optimaalne ja jäänud samale tasemele.</t>
    </r>
  </si>
  <si>
    <t xml:space="preserve">Sorteerime kogu lasteaias 4 erinevat liiki jäätmeid, lisaks on lasteaia hoovis ka komposter aiajäätmetele. </t>
  </si>
  <si>
    <t xml:space="preserve">Lisaks oleme loonud vanematele võimaluse tuua lasteaeda kasutatud teeküünlaümbrised (kapmpaanias ei osale, sest ei soovi </t>
  </si>
  <si>
    <t>suurendada kasutamist), kasutatud väikeelektroonikat ja patareisid.</t>
  </si>
  <si>
    <t xml:space="preserve">Lasteaias kasutame taaslaetavaid akusid, patareisid aga ainult erandolukorras. </t>
  </si>
  <si>
    <t>Et vähendada kätepaberi kasutamist, otsustasime alates 2023. a võtta kasutusele 1 täiskasvanute tualettruumis  käterätirulliteenuse.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</si>
</sst>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0" fontId="1" fillId="4" borderId="0" xfId="0" applyFont="1" applyFill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1" fillId="0" borderId="0" xfId="0" applyFont="1" applyBorder="1"/>
    <xf numFmtId="0" fontId="2" fillId="5" borderId="1" xfId="0" applyFont="1" applyFill="1" applyBorder="1"/>
    <xf numFmtId="164" fontId="0" fillId="5" borderId="1" xfId="0" applyNumberFormat="1" applyFill="1" applyBorder="1"/>
    <xf numFmtId="0" fontId="7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7" fillId="0" borderId="0" xfId="0" applyFont="1"/>
    <xf numFmtId="0" fontId="8" fillId="2" borderId="1" xfId="0" applyFont="1" applyFill="1" applyBorder="1"/>
    <xf numFmtId="0" fontId="0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6" fillId="6" borderId="1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6" fillId="3" borderId="8" xfId="0" applyFont="1" applyFill="1" applyBorder="1"/>
    <xf numFmtId="0" fontId="7" fillId="0" borderId="8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6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5" borderId="12" xfId="0" applyFont="1" applyFill="1" applyBorder="1"/>
    <xf numFmtId="0" fontId="0" fillId="5" borderId="15" xfId="0" applyFill="1" applyBorder="1" applyAlignment="1">
      <alignment horizontal="center"/>
    </xf>
    <xf numFmtId="0" fontId="8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0" fillId="3" borderId="11" xfId="0" applyFill="1" applyBorder="1"/>
    <xf numFmtId="164" fontId="0" fillId="4" borderId="0" xfId="0" applyNumberFormat="1" applyFill="1" applyBorder="1" applyAlignment="1">
      <alignment horizontal="center"/>
    </xf>
    <xf numFmtId="0" fontId="0" fillId="4" borderId="0" xfId="0" applyFill="1"/>
    <xf numFmtId="0" fontId="0" fillId="7" borderId="1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4" borderId="1" xfId="0" applyFont="1" applyFill="1" applyBorder="1"/>
    <xf numFmtId="0" fontId="0" fillId="0" borderId="1" xfId="0" applyFont="1" applyBorder="1"/>
    <xf numFmtId="0" fontId="8" fillId="6" borderId="12" xfId="0" applyFont="1" applyFill="1" applyBorder="1"/>
    <xf numFmtId="0" fontId="0" fillId="0" borderId="19" xfId="0" applyBorder="1" applyAlignment="1">
      <alignment horizontal="center"/>
    </xf>
    <xf numFmtId="0" fontId="8" fillId="7" borderId="20" xfId="0" applyFont="1" applyFill="1" applyBorder="1"/>
    <xf numFmtId="0" fontId="0" fillId="0" borderId="13" xfId="0" applyBorder="1"/>
    <xf numFmtId="0" fontId="0" fillId="4" borderId="13" xfId="0" applyFont="1" applyFill="1" applyBorder="1"/>
    <xf numFmtId="0" fontId="0" fillId="0" borderId="13" xfId="0" applyFont="1" applyBorder="1"/>
    <xf numFmtId="0" fontId="0" fillId="0" borderId="14" xfId="0" applyBorder="1"/>
    <xf numFmtId="0" fontId="0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/>
    <xf numFmtId="0" fontId="2" fillId="8" borderId="0" xfId="0" applyFont="1" applyFill="1"/>
    <xf numFmtId="0" fontId="0" fillId="7" borderId="9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Fill="1" applyBorder="1" applyAlignment="1">
      <alignment horizontal="center"/>
    </xf>
    <xf numFmtId="0" fontId="6" fillId="7" borderId="3" xfId="0" applyFont="1" applyFill="1" applyBorder="1"/>
    <xf numFmtId="0" fontId="7" fillId="0" borderId="3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0" fillId="8" borderId="21" xfId="0" applyFont="1" applyFill="1" applyBorder="1"/>
    <xf numFmtId="0" fontId="7" fillId="0" borderId="21" xfId="0" applyFont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8" borderId="20" xfId="0" applyFont="1" applyFill="1" applyBorder="1"/>
    <xf numFmtId="0" fontId="0" fillId="8" borderId="1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8" borderId="1" xfId="0" applyFill="1" applyBorder="1"/>
    <xf numFmtId="2" fontId="0" fillId="0" borderId="1" xfId="0" applyNumberFormat="1" applyFont="1" applyBorder="1"/>
    <xf numFmtId="0" fontId="0" fillId="4" borderId="1" xfId="0" applyFill="1" applyBorder="1"/>
    <xf numFmtId="2" fontId="0" fillId="4" borderId="1" xfId="0" applyNumberFormat="1" applyFill="1" applyBorder="1"/>
    <xf numFmtId="0" fontId="1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Kasutatud soojusenergia 2018-202</a:t>
            </a:r>
            <a:r>
              <a:rPr lang="et-EE"/>
              <a:t>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8257181309412888E-2"/>
          <c:y val="0.20648568891102112"/>
          <c:w val="0.89318133377179365"/>
          <c:h val="0.6643660152952037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'graafikud küte-elekter-vesi-prü'!$B$5:$B$10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'graafikud küte-elekter-vesi-prü'!$C$5:$C$10</c:f>
              <c:numCache>
                <c:formatCode>General</c:formatCode>
                <c:ptCount val="6"/>
                <c:pt idx="0">
                  <c:v>322</c:v>
                </c:pt>
                <c:pt idx="1">
                  <c:v>284</c:v>
                </c:pt>
                <c:pt idx="2">
                  <c:v>274</c:v>
                </c:pt>
                <c:pt idx="3">
                  <c:v>289</c:v>
                </c:pt>
                <c:pt idx="4">
                  <c:v>273</c:v>
                </c:pt>
                <c:pt idx="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D-42AA-ABB0-E0665A09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079423"/>
        <c:axId val="472082335"/>
      </c:lineChart>
      <c:catAx>
        <c:axId val="47207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2082335"/>
        <c:crosses val="autoZero"/>
        <c:auto val="1"/>
        <c:lblAlgn val="ctr"/>
        <c:lblOffset val="100"/>
        <c:noMultiLvlLbl val="0"/>
      </c:catAx>
      <c:valAx>
        <c:axId val="4720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2079423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Vee tarbimine 2018-202</a:t>
            </a:r>
            <a:r>
              <a:rPr lang="et-EE"/>
              <a:t>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1085136970943958"/>
          <c:y val="0.24116825436682937"/>
          <c:w val="0.85229770901752855"/>
          <c:h val="0.585647868794616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'graafikud küte-elekter-vesi-prü'!$B$29:$B$34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'graafikud küte-elekter-vesi-prü'!$C$29:$C$34</c:f>
              <c:numCache>
                <c:formatCode>General</c:formatCode>
                <c:ptCount val="6"/>
                <c:pt idx="0">
                  <c:v>962</c:v>
                </c:pt>
                <c:pt idx="1">
                  <c:v>1378</c:v>
                </c:pt>
                <c:pt idx="2">
                  <c:v>1281</c:v>
                </c:pt>
                <c:pt idx="3">
                  <c:v>1001</c:v>
                </c:pt>
                <c:pt idx="4">
                  <c:v>683</c:v>
                </c:pt>
                <c:pt idx="5">
                  <c:v>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59-4BEB-8EFC-0243AAB84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081919"/>
        <c:axId val="472082751"/>
      </c:lineChart>
      <c:catAx>
        <c:axId val="47208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2082751"/>
        <c:crosses val="autoZero"/>
        <c:auto val="1"/>
        <c:lblAlgn val="ctr"/>
        <c:lblOffset val="100"/>
        <c:noMultiLvlLbl val="0"/>
      </c:catAx>
      <c:valAx>
        <c:axId val="4720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7208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Elektri tarbimine 2018-202</a:t>
            </a:r>
            <a:r>
              <a:rPr lang="et-EE"/>
              <a:t>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204225781572292"/>
          <c:y val="0.18626487214933998"/>
          <c:w val="0.85224256990655212"/>
          <c:h val="0.697234120293188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'graafikud küte-elekter-vesi-prü'!$B$44:$B$49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'graafikud küte-elekter-vesi-prü'!$C$44:$C$49</c:f>
              <c:numCache>
                <c:formatCode>General</c:formatCode>
                <c:ptCount val="6"/>
                <c:pt idx="0">
                  <c:v>80533</c:v>
                </c:pt>
                <c:pt idx="1">
                  <c:v>78279</c:v>
                </c:pt>
                <c:pt idx="2">
                  <c:v>64370</c:v>
                </c:pt>
                <c:pt idx="3">
                  <c:v>63957</c:v>
                </c:pt>
                <c:pt idx="4">
                  <c:v>54206</c:v>
                </c:pt>
                <c:pt idx="5">
                  <c:v>37776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7-4C8E-A958-926C6CF5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267791"/>
        <c:axId val="733261967"/>
      </c:lineChart>
      <c:catAx>
        <c:axId val="73326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33261967"/>
        <c:crosses val="autoZero"/>
        <c:auto val="1"/>
        <c:lblAlgn val="ctr"/>
        <c:lblOffset val="100"/>
        <c:noMultiLvlLbl val="0"/>
      </c:catAx>
      <c:valAx>
        <c:axId val="73326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33267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Ka</a:t>
            </a:r>
            <a:r>
              <a:rPr lang="en-US"/>
              <a:t>sutatud</a:t>
            </a:r>
            <a:r>
              <a:rPr lang="et-EE"/>
              <a:t> soojusenergia MWh veebruaris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'graafikud küte-elekter-vesi-prü'!$J$5:$J$10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'graafikud küte-elekter-vesi-prü'!$K$5:$K$10</c:f>
              <c:numCache>
                <c:formatCode>General</c:formatCode>
                <c:ptCount val="6"/>
                <c:pt idx="0">
                  <c:v>45.92</c:v>
                </c:pt>
                <c:pt idx="1">
                  <c:v>37.130000000000003</c:v>
                </c:pt>
                <c:pt idx="2">
                  <c:v>31.6</c:v>
                </c:pt>
                <c:pt idx="3">
                  <c:v>43.52</c:v>
                </c:pt>
                <c:pt idx="4">
                  <c:v>34.4</c:v>
                </c:pt>
                <c:pt idx="5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9-468C-AA55-A709C3C0C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133103"/>
        <c:axId val="731130191"/>
      </c:lineChart>
      <c:catAx>
        <c:axId val="73113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31130191"/>
        <c:crosses val="autoZero"/>
        <c:auto val="1"/>
        <c:lblAlgn val="ctr"/>
        <c:lblOffset val="100"/>
        <c:noMultiLvlLbl val="0"/>
      </c:catAx>
      <c:valAx>
        <c:axId val="7311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31133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Prügiveokulud 2018-2023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'graafikud küte-elekter-vesi-prü'!$B$57:$B$62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'graafikud küte-elekter-vesi-prü'!$C$57:$C$62</c:f>
              <c:numCache>
                <c:formatCode>General</c:formatCode>
                <c:ptCount val="6"/>
                <c:pt idx="0">
                  <c:v>426</c:v>
                </c:pt>
                <c:pt idx="1">
                  <c:v>402</c:v>
                </c:pt>
                <c:pt idx="2">
                  <c:v>390</c:v>
                </c:pt>
                <c:pt idx="3">
                  <c:v>369</c:v>
                </c:pt>
                <c:pt idx="4">
                  <c:v>531</c:v>
                </c:pt>
                <c:pt idx="5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BE-4FE6-BA28-990F9CCF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33551"/>
        <c:axId val="345231887"/>
      </c:lineChart>
      <c:catAx>
        <c:axId val="34523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5231887"/>
        <c:crosses val="autoZero"/>
        <c:auto val="1"/>
        <c:lblAlgn val="ctr"/>
        <c:lblOffset val="100"/>
        <c:noMultiLvlLbl val="0"/>
      </c:catAx>
      <c:valAx>
        <c:axId val="34523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5233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paber!$B$5:$E$5</c:f>
              <c:numCache>
                <c:formatCode>General</c:formatCode>
                <c:ptCount val="4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DA6-AD59-1C770082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9461952"/>
        <c:axId val="559468512"/>
      </c:barChart>
      <c:catAx>
        <c:axId val="559461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9468512"/>
        <c:crosses val="autoZero"/>
        <c:auto val="0"/>
        <c:lblAlgn val="ctr"/>
        <c:lblOffset val="100"/>
        <c:noMultiLvlLbl val="0"/>
      </c:catAx>
      <c:valAx>
        <c:axId val="5594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94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Printmispaberi</a:t>
            </a:r>
            <a:r>
              <a:rPr lang="et-EE" baseline="0"/>
              <a:t> kasutamine 2018-2023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paber!$B$4:$G$4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paber!$B$5:$G$5</c:f>
              <c:numCache>
                <c:formatCode>General</c:formatCode>
                <c:ptCount val="6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20</c:v>
                </c:pt>
                <c:pt idx="4">
                  <c:v>27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E3-4624-93E6-FDB3CC1A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948624"/>
        <c:axId val="427947312"/>
      </c:lineChart>
      <c:catAx>
        <c:axId val="42794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27947312"/>
        <c:crosses val="autoZero"/>
        <c:auto val="1"/>
        <c:lblAlgn val="ctr"/>
        <c:lblOffset val="100"/>
        <c:noMultiLvlLbl val="0"/>
      </c:catAx>
      <c:valAx>
        <c:axId val="42794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2794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180975</xdr:rowOff>
    </xdr:from>
    <xdr:to>
      <xdr:col>7</xdr:col>
      <xdr:colOff>333375</xdr:colOff>
      <xdr:row>24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19051</xdr:colOff>
      <xdr:row>26</xdr:row>
      <xdr:rowOff>9525</xdr:rowOff>
    </xdr:from>
    <xdr:to>
      <xdr:col>11</xdr:col>
      <xdr:colOff>76200</xdr:colOff>
      <xdr:row>38</xdr:row>
      <xdr:rowOff>161924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</xdr:colOff>
      <xdr:row>39</xdr:row>
      <xdr:rowOff>185738</xdr:rowOff>
    </xdr:from>
    <xdr:to>
      <xdr:col>11</xdr:col>
      <xdr:colOff>38101</xdr:colOff>
      <xdr:row>50</xdr:row>
      <xdr:rowOff>85726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219075</xdr:colOff>
      <xdr:row>11</xdr:row>
      <xdr:rowOff>0</xdr:rowOff>
    </xdr:from>
    <xdr:to>
      <xdr:col>14</xdr:col>
      <xdr:colOff>555625</xdr:colOff>
      <xdr:row>24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63500</xdr:colOff>
      <xdr:row>54</xdr:row>
      <xdr:rowOff>182562</xdr:rowOff>
    </xdr:from>
    <xdr:to>
      <xdr:col>9</xdr:col>
      <xdr:colOff>606425</xdr:colOff>
      <xdr:row>66</xdr:row>
      <xdr:rowOff>31750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900112</xdr:colOff>
      <xdr:row>22</xdr:row>
      <xdr:rowOff>185737</xdr:rowOff>
    </xdr:from>
    <xdr:to>
      <xdr:col>3</xdr:col>
      <xdr:colOff>428625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1685925</xdr:colOff>
      <xdr:row>9</xdr:row>
      <xdr:rowOff>174625</xdr:rowOff>
    </xdr:from>
    <xdr:to>
      <xdr:col>4</xdr:col>
      <xdr:colOff>514350</xdr:colOff>
      <xdr:row>21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workbookViewId="0">
      <selection activeCell="A92" sqref="A92"/>
    </sheetView>
  </sheetViews>
  <sheetFormatPr defaultRowHeight="15" x14ac:dyDescent="0.25"/>
  <sheetData>
    <row r="1" spans="1:16" ht="18.75" x14ac:dyDescent="0.3">
      <c r="A1" s="107" t="s">
        <v>60</v>
      </c>
    </row>
    <row r="3" spans="1:16" x14ac:dyDescent="0.25">
      <c r="A3" s="6" t="s">
        <v>55</v>
      </c>
      <c r="B3" s="6"/>
      <c r="C3" s="6"/>
      <c r="I3" s="6" t="s">
        <v>49</v>
      </c>
      <c r="J3" s="6"/>
      <c r="K3" s="6"/>
      <c r="L3" s="6"/>
      <c r="M3" s="6"/>
      <c r="N3" s="6"/>
      <c r="O3" s="6"/>
      <c r="P3" s="6"/>
    </row>
    <row r="4" spans="1:16" x14ac:dyDescent="0.25">
      <c r="D4" t="s">
        <v>39</v>
      </c>
    </row>
    <row r="5" spans="1:16" x14ac:dyDescent="0.25">
      <c r="B5">
        <v>2018</v>
      </c>
      <c r="C5" s="21">
        <v>322</v>
      </c>
      <c r="J5">
        <v>2018</v>
      </c>
      <c r="K5">
        <v>45.92</v>
      </c>
    </row>
    <row r="6" spans="1:16" x14ac:dyDescent="0.25">
      <c r="B6">
        <v>2019</v>
      </c>
      <c r="C6">
        <v>284</v>
      </c>
      <c r="D6" s="98">
        <v>0.12</v>
      </c>
      <c r="J6">
        <v>2019</v>
      </c>
      <c r="K6">
        <v>37.130000000000003</v>
      </c>
    </row>
    <row r="7" spans="1:16" x14ac:dyDescent="0.25">
      <c r="B7">
        <v>2020</v>
      </c>
      <c r="C7">
        <v>274</v>
      </c>
      <c r="J7">
        <v>2020</v>
      </c>
      <c r="K7">
        <v>31.6</v>
      </c>
    </row>
    <row r="8" spans="1:16" x14ac:dyDescent="0.25">
      <c r="B8">
        <v>2021</v>
      </c>
      <c r="C8">
        <v>289</v>
      </c>
      <c r="J8">
        <v>2021</v>
      </c>
      <c r="K8">
        <v>43.52</v>
      </c>
    </row>
    <row r="9" spans="1:16" x14ac:dyDescent="0.25">
      <c r="B9">
        <v>2022</v>
      </c>
      <c r="C9">
        <v>273</v>
      </c>
      <c r="D9" s="98">
        <v>0.05</v>
      </c>
      <c r="J9">
        <v>2022</v>
      </c>
      <c r="K9">
        <v>34.4</v>
      </c>
    </row>
    <row r="10" spans="1:16" x14ac:dyDescent="0.25">
      <c r="B10">
        <v>2023</v>
      </c>
      <c r="C10">
        <v>253</v>
      </c>
      <c r="D10" s="98"/>
      <c r="J10">
        <v>2023</v>
      </c>
      <c r="K10">
        <v>31.8</v>
      </c>
    </row>
    <row r="11" spans="1:16" x14ac:dyDescent="0.25">
      <c r="D11" s="98"/>
    </row>
    <row r="27" spans="1:4" x14ac:dyDescent="0.25">
      <c r="A27" s="6" t="s">
        <v>56</v>
      </c>
    </row>
    <row r="28" spans="1:4" x14ac:dyDescent="0.25">
      <c r="A28" s="6"/>
      <c r="C28" s="106" t="s">
        <v>57</v>
      </c>
      <c r="D28" t="s">
        <v>39</v>
      </c>
    </row>
    <row r="29" spans="1:4" x14ac:dyDescent="0.25">
      <c r="B29">
        <v>2018</v>
      </c>
      <c r="C29">
        <v>962</v>
      </c>
    </row>
    <row r="30" spans="1:4" x14ac:dyDescent="0.25">
      <c r="B30">
        <v>2019</v>
      </c>
      <c r="C30">
        <v>1378</v>
      </c>
    </row>
    <row r="31" spans="1:4" x14ac:dyDescent="0.25">
      <c r="B31">
        <v>2020</v>
      </c>
      <c r="C31">
        <v>1281</v>
      </c>
      <c r="D31" s="98">
        <v>7.0000000000000007E-2</v>
      </c>
    </row>
    <row r="32" spans="1:4" x14ac:dyDescent="0.25">
      <c r="B32">
        <v>2021</v>
      </c>
      <c r="C32">
        <v>1001</v>
      </c>
      <c r="D32" s="98">
        <v>0.215</v>
      </c>
    </row>
    <row r="33" spans="1:4" x14ac:dyDescent="0.25">
      <c r="B33">
        <v>2022</v>
      </c>
      <c r="C33">
        <v>683</v>
      </c>
      <c r="D33" s="98">
        <v>0.31</v>
      </c>
    </row>
    <row r="34" spans="1:4" x14ac:dyDescent="0.25">
      <c r="B34">
        <v>2023</v>
      </c>
      <c r="C34">
        <v>532</v>
      </c>
      <c r="D34" s="98">
        <v>0.22</v>
      </c>
    </row>
    <row r="41" spans="1:4" x14ac:dyDescent="0.25">
      <c r="A41" s="6" t="s">
        <v>58</v>
      </c>
    </row>
    <row r="42" spans="1:4" x14ac:dyDescent="0.25">
      <c r="A42" s="6"/>
    </row>
    <row r="43" spans="1:4" x14ac:dyDescent="0.25">
      <c r="C43" s="106" t="s">
        <v>0</v>
      </c>
    </row>
    <row r="44" spans="1:4" x14ac:dyDescent="0.25">
      <c r="B44">
        <v>2018</v>
      </c>
      <c r="C44">
        <v>80533</v>
      </c>
    </row>
    <row r="45" spans="1:4" x14ac:dyDescent="0.25">
      <c r="B45">
        <v>2019</v>
      </c>
      <c r="C45">
        <v>78279</v>
      </c>
    </row>
    <row r="46" spans="1:4" x14ac:dyDescent="0.25">
      <c r="B46">
        <v>2020</v>
      </c>
      <c r="C46">
        <v>64370</v>
      </c>
    </row>
    <row r="47" spans="1:4" x14ac:dyDescent="0.25">
      <c r="B47">
        <v>2021</v>
      </c>
      <c r="C47">
        <v>63957</v>
      </c>
    </row>
    <row r="48" spans="1:4" x14ac:dyDescent="0.25">
      <c r="B48">
        <v>2022</v>
      </c>
      <c r="C48">
        <v>54206</v>
      </c>
    </row>
    <row r="49" spans="1:4" x14ac:dyDescent="0.25">
      <c r="B49">
        <v>2023</v>
      </c>
      <c r="C49">
        <v>37776</v>
      </c>
    </row>
    <row r="55" spans="1:4" x14ac:dyDescent="0.25">
      <c r="A55" s="6" t="s">
        <v>59</v>
      </c>
      <c r="B55" s="6"/>
      <c r="C55" s="6"/>
      <c r="D55" s="6"/>
    </row>
    <row r="57" spans="1:4" x14ac:dyDescent="0.25">
      <c r="B57">
        <v>2018</v>
      </c>
      <c r="C57">
        <v>426</v>
      </c>
    </row>
    <row r="58" spans="1:4" x14ac:dyDescent="0.25">
      <c r="B58">
        <v>2019</v>
      </c>
      <c r="C58">
        <v>402</v>
      </c>
    </row>
    <row r="59" spans="1:4" x14ac:dyDescent="0.25">
      <c r="B59">
        <v>2020</v>
      </c>
      <c r="C59">
        <v>390</v>
      </c>
    </row>
    <row r="60" spans="1:4" x14ac:dyDescent="0.25">
      <c r="B60">
        <v>2021</v>
      </c>
      <c r="C60">
        <v>369</v>
      </c>
    </row>
    <row r="61" spans="1:4" x14ac:dyDescent="0.25">
      <c r="B61">
        <v>2022</v>
      </c>
      <c r="C61" s="99">
        <v>531</v>
      </c>
    </row>
    <row r="62" spans="1:4" x14ac:dyDescent="0.25">
      <c r="B62">
        <v>2023</v>
      </c>
      <c r="C62">
        <v>541</v>
      </c>
    </row>
    <row r="69" spans="1:1" x14ac:dyDescent="0.25">
      <c r="A69" t="s">
        <v>50</v>
      </c>
    </row>
    <row r="71" spans="1:1" x14ac:dyDescent="0.25">
      <c r="A71" t="s">
        <v>40</v>
      </c>
    </row>
    <row r="72" spans="1:1" x14ac:dyDescent="0.25">
      <c r="A72" t="s">
        <v>51</v>
      </c>
    </row>
    <row r="73" spans="1:1" x14ac:dyDescent="0.25">
      <c r="A73" t="s">
        <v>44</v>
      </c>
    </row>
    <row r="74" spans="1:1" x14ac:dyDescent="0.25">
      <c r="A74" t="s">
        <v>45</v>
      </c>
    </row>
    <row r="76" spans="1:1" x14ac:dyDescent="0.25">
      <c r="A76" t="s">
        <v>53</v>
      </c>
    </row>
    <row r="77" spans="1:1" x14ac:dyDescent="0.25">
      <c r="A77" t="s">
        <v>1</v>
      </c>
    </row>
    <row r="78" spans="1:1" x14ac:dyDescent="0.25">
      <c r="A78" t="s">
        <v>2</v>
      </c>
    </row>
    <row r="79" spans="1:1" x14ac:dyDescent="0.25">
      <c r="A79" t="s">
        <v>52</v>
      </c>
    </row>
    <row r="81" spans="1:1" x14ac:dyDescent="0.25">
      <c r="A81" t="s">
        <v>54</v>
      </c>
    </row>
    <row r="82" spans="1:1" x14ac:dyDescent="0.25">
      <c r="A82" t="s">
        <v>43</v>
      </c>
    </row>
    <row r="83" spans="1:1" x14ac:dyDescent="0.25">
      <c r="A83" t="s">
        <v>41</v>
      </c>
    </row>
    <row r="84" spans="1:1" x14ac:dyDescent="0.25">
      <c r="A84" t="s">
        <v>42</v>
      </c>
    </row>
    <row r="85" spans="1:1" x14ac:dyDescent="0.25">
      <c r="A85" t="s">
        <v>31</v>
      </c>
    </row>
    <row r="87" spans="1:1" x14ac:dyDescent="0.25">
      <c r="A87" s="6" t="s">
        <v>79</v>
      </c>
    </row>
    <row r="88" spans="1:1" x14ac:dyDescent="0.25">
      <c r="A88" t="s">
        <v>80</v>
      </c>
    </row>
    <row r="89" spans="1:1" x14ac:dyDescent="0.25">
      <c r="A89" t="s">
        <v>81</v>
      </c>
    </row>
    <row r="90" spans="1:1" x14ac:dyDescent="0.25">
      <c r="A90" t="s">
        <v>82</v>
      </c>
    </row>
    <row r="91" spans="1:1" x14ac:dyDescent="0.25">
      <c r="A91" t="s">
        <v>83</v>
      </c>
    </row>
    <row r="92" spans="1:1" x14ac:dyDescent="0.25">
      <c r="A92" t="s">
        <v>84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4"/>
  <sheetViews>
    <sheetView topLeftCell="A16" workbookViewId="0">
      <selection activeCell="E69" sqref="E69"/>
    </sheetView>
  </sheetViews>
  <sheetFormatPr defaultRowHeight="15" x14ac:dyDescent="0.25"/>
  <cols>
    <col min="1" max="3" width="11.85546875" customWidth="1"/>
    <col min="4" max="4" width="14.140625" customWidth="1"/>
    <col min="5" max="5" width="14.5703125" bestFit="1" customWidth="1"/>
    <col min="6" max="6" width="11.7109375" bestFit="1" customWidth="1"/>
    <col min="7" max="9" width="14.5703125" customWidth="1"/>
    <col min="10" max="10" width="14.28515625" customWidth="1"/>
    <col min="11" max="11" width="16.42578125" bestFit="1" customWidth="1"/>
    <col min="12" max="12" width="11.7109375" bestFit="1" customWidth="1"/>
    <col min="13" max="13" width="11.7109375" customWidth="1"/>
    <col min="14" max="14" width="15.5703125" bestFit="1" customWidth="1"/>
    <col min="15" max="15" width="26.85546875" bestFit="1" customWidth="1"/>
    <col min="16" max="17" width="15.7109375" customWidth="1"/>
    <col min="18" max="18" width="15.28515625" bestFit="1" customWidth="1"/>
    <col min="19" max="20" width="15" customWidth="1"/>
    <col min="21" max="21" width="19" bestFit="1" customWidth="1"/>
    <col min="22" max="22" width="14.5703125" customWidth="1"/>
    <col min="23" max="23" width="18.28515625" bestFit="1" customWidth="1"/>
    <col min="24" max="24" width="16.42578125" bestFit="1" customWidth="1"/>
    <col min="25" max="25" width="18.5703125" bestFit="1" customWidth="1"/>
  </cols>
  <sheetData>
    <row r="1" spans="1:29" x14ac:dyDescent="0.25">
      <c r="A1" s="6" t="s">
        <v>37</v>
      </c>
      <c r="B1" s="6"/>
    </row>
    <row r="3" spans="1:29" x14ac:dyDescent="0.25">
      <c r="A3" s="2"/>
      <c r="B3" s="137" t="s">
        <v>69</v>
      </c>
      <c r="C3" s="73" t="s">
        <v>68</v>
      </c>
      <c r="D3" s="46" t="s">
        <v>36</v>
      </c>
      <c r="E3" s="22" t="s">
        <v>32</v>
      </c>
      <c r="F3" s="7" t="s">
        <v>29</v>
      </c>
      <c r="G3" s="8" t="s">
        <v>30</v>
      </c>
      <c r="H3" s="37"/>
      <c r="I3" s="37"/>
      <c r="J3" s="28"/>
      <c r="K3" s="30"/>
      <c r="L3" s="37"/>
      <c r="M3" s="37"/>
      <c r="N3" s="28"/>
      <c r="O3" s="29"/>
      <c r="P3" s="37"/>
      <c r="Q3" s="37"/>
      <c r="R3" s="37"/>
      <c r="S3" s="38"/>
      <c r="T3" s="37"/>
      <c r="U3" s="37"/>
      <c r="V3" s="39"/>
      <c r="W3" s="30"/>
      <c r="X3" s="30"/>
      <c r="Y3" s="38"/>
      <c r="Z3" s="30"/>
    </row>
    <row r="4" spans="1:29" x14ac:dyDescent="0.25">
      <c r="A4" s="2"/>
      <c r="B4" s="2" t="s">
        <v>7</v>
      </c>
      <c r="C4" s="2" t="s">
        <v>7</v>
      </c>
      <c r="D4" s="2" t="s">
        <v>7</v>
      </c>
      <c r="E4" s="2" t="s">
        <v>7</v>
      </c>
      <c r="F4" s="9" t="s">
        <v>7</v>
      </c>
      <c r="G4" s="9" t="s">
        <v>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30"/>
      <c r="Z4" s="30"/>
    </row>
    <row r="5" spans="1:29" x14ac:dyDescent="0.25">
      <c r="A5" s="86" t="s">
        <v>11</v>
      </c>
      <c r="B5" s="135">
        <v>44.26</v>
      </c>
      <c r="C5" s="87">
        <v>44.28</v>
      </c>
      <c r="D5" s="2">
        <v>28.95</v>
      </c>
      <c r="E5" s="2">
        <v>28.95</v>
      </c>
      <c r="F5" s="10">
        <v>53</v>
      </c>
      <c r="G5" s="11">
        <v>32.880000000000003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0"/>
      <c r="W5" s="28"/>
      <c r="X5" s="28"/>
      <c r="Y5" s="28"/>
      <c r="Z5" s="28"/>
      <c r="AA5" s="4"/>
      <c r="AB5" s="4"/>
      <c r="AC5" s="4"/>
    </row>
    <row r="6" spans="1:29" x14ac:dyDescent="0.25">
      <c r="A6" s="86" t="s">
        <v>12</v>
      </c>
      <c r="B6" s="136">
        <v>45.6</v>
      </c>
      <c r="C6" s="134">
        <v>44.26</v>
      </c>
      <c r="D6" s="2">
        <v>28.95</v>
      </c>
      <c r="E6" s="2">
        <v>28.95</v>
      </c>
      <c r="F6" s="11">
        <v>19.61</v>
      </c>
      <c r="G6" s="11">
        <v>32.880000000000003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0"/>
      <c r="W6" s="28"/>
      <c r="X6" s="28"/>
      <c r="Y6" s="28"/>
      <c r="Z6" s="28"/>
      <c r="AA6" s="4"/>
      <c r="AB6" s="4"/>
      <c r="AC6" s="4"/>
    </row>
    <row r="7" spans="1:29" x14ac:dyDescent="0.25">
      <c r="A7" s="86" t="s">
        <v>13</v>
      </c>
      <c r="B7" s="136">
        <v>45.6</v>
      </c>
      <c r="C7" s="87">
        <v>45.06</v>
      </c>
      <c r="D7" s="2">
        <v>19.55</v>
      </c>
      <c r="E7" s="2">
        <v>19.55</v>
      </c>
      <c r="F7" s="11">
        <v>48.75</v>
      </c>
      <c r="G7" s="11">
        <v>32.880000000000003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0"/>
      <c r="W7" s="28"/>
      <c r="X7" s="28"/>
      <c r="Y7" s="28"/>
      <c r="Z7" s="28"/>
      <c r="AA7" s="4"/>
      <c r="AB7" s="4"/>
      <c r="AC7" s="4"/>
    </row>
    <row r="8" spans="1:29" x14ac:dyDescent="0.25">
      <c r="A8" s="86" t="s">
        <v>14</v>
      </c>
      <c r="B8" s="136">
        <v>56.32</v>
      </c>
      <c r="C8" s="134">
        <v>44.26</v>
      </c>
      <c r="D8" s="2">
        <v>21.67</v>
      </c>
      <c r="E8" s="2">
        <v>21.67</v>
      </c>
      <c r="F8" s="11">
        <v>28.52</v>
      </c>
      <c r="G8" s="11">
        <v>32.880000000000003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30"/>
      <c r="W8" s="28"/>
      <c r="X8" s="28"/>
      <c r="Y8" s="28"/>
      <c r="Z8" s="28"/>
      <c r="AA8" s="4"/>
      <c r="AB8" s="4"/>
      <c r="AC8" s="4"/>
    </row>
    <row r="9" spans="1:29" x14ac:dyDescent="0.25">
      <c r="A9" s="86" t="s">
        <v>15</v>
      </c>
      <c r="B9" s="136">
        <v>45.6</v>
      </c>
      <c r="C9" s="134">
        <v>45.64</v>
      </c>
      <c r="D9" s="2">
        <v>17.690000000000001</v>
      </c>
      <c r="E9" s="2">
        <v>25.99</v>
      </c>
      <c r="F9" s="13">
        <v>38.33</v>
      </c>
      <c r="G9" s="13">
        <v>49.32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8"/>
      <c r="U9" s="29"/>
      <c r="V9" s="30"/>
      <c r="W9" s="28"/>
      <c r="X9" s="28"/>
      <c r="Y9" s="28"/>
      <c r="Z9" s="28"/>
      <c r="AA9" s="4"/>
      <c r="AB9" s="4"/>
      <c r="AC9" s="4"/>
    </row>
    <row r="10" spans="1:29" x14ac:dyDescent="0.25">
      <c r="A10" s="86" t="s">
        <v>16</v>
      </c>
      <c r="B10" s="136">
        <v>19.8</v>
      </c>
      <c r="C10" s="134">
        <v>54.3</v>
      </c>
      <c r="D10" s="2">
        <v>40.36</v>
      </c>
      <c r="E10" s="2">
        <v>48.66</v>
      </c>
      <c r="F10" s="11">
        <v>28.53</v>
      </c>
      <c r="G10" s="11">
        <v>32.880000000000003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0"/>
      <c r="W10" s="28"/>
      <c r="X10" s="28"/>
      <c r="Y10" s="28"/>
      <c r="Z10" s="28"/>
      <c r="AA10" s="4"/>
      <c r="AB10" s="4"/>
      <c r="AC10" s="4"/>
    </row>
    <row r="11" spans="1:29" x14ac:dyDescent="0.25">
      <c r="A11" s="87" t="s">
        <v>17</v>
      </c>
      <c r="B11" s="136">
        <v>45.6</v>
      </c>
      <c r="C11" s="134">
        <v>21.98</v>
      </c>
      <c r="D11" s="2">
        <v>40.119999999999997</v>
      </c>
      <c r="E11" s="2">
        <v>40.119999999999997</v>
      </c>
      <c r="F11" s="9">
        <v>28.53</v>
      </c>
      <c r="G11" s="9">
        <v>32.880000000000003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0"/>
      <c r="W11" s="28"/>
      <c r="X11" s="28"/>
      <c r="Y11" s="28"/>
      <c r="Z11" s="28"/>
      <c r="AA11" s="4"/>
      <c r="AB11" s="4"/>
      <c r="AC11" s="4"/>
    </row>
    <row r="12" spans="1:29" x14ac:dyDescent="0.25">
      <c r="A12" s="87" t="s">
        <v>18</v>
      </c>
      <c r="B12" s="136">
        <v>45.6</v>
      </c>
      <c r="C12" s="87">
        <v>43.68</v>
      </c>
      <c r="D12" s="2">
        <v>30.98</v>
      </c>
      <c r="E12" s="2">
        <v>39.28</v>
      </c>
      <c r="F12" s="9">
        <v>28.53</v>
      </c>
      <c r="G12" s="9">
        <v>32.880000000000003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0"/>
      <c r="W12" s="28"/>
      <c r="X12" s="28"/>
      <c r="Y12" s="28"/>
      <c r="Z12" s="28"/>
      <c r="AA12" s="4"/>
      <c r="AB12" s="4"/>
      <c r="AC12" s="4"/>
    </row>
    <row r="13" spans="1:29" x14ac:dyDescent="0.25">
      <c r="A13" s="87" t="s">
        <v>19</v>
      </c>
      <c r="B13" s="136">
        <v>45.6</v>
      </c>
      <c r="C13" s="87">
        <v>44.26</v>
      </c>
      <c r="D13" s="2">
        <v>40.770000000000003</v>
      </c>
      <c r="E13" s="2">
        <v>40.770000000000003</v>
      </c>
      <c r="F13" s="9">
        <v>28.93</v>
      </c>
      <c r="G13" s="9">
        <v>32.880000000000003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30"/>
      <c r="W13" s="28"/>
      <c r="X13" s="28"/>
      <c r="Y13" s="28"/>
      <c r="Z13" s="28"/>
      <c r="AA13" s="4"/>
      <c r="AB13" s="4"/>
      <c r="AC13" s="4"/>
    </row>
    <row r="14" spans="1:29" x14ac:dyDescent="0.25">
      <c r="A14" s="87" t="s">
        <v>20</v>
      </c>
      <c r="B14" s="136">
        <v>45.6</v>
      </c>
      <c r="C14" s="87">
        <v>44.26</v>
      </c>
      <c r="D14" s="2">
        <v>29.74</v>
      </c>
      <c r="E14" s="2">
        <v>29.76</v>
      </c>
      <c r="F14" s="9">
        <v>38.32</v>
      </c>
      <c r="G14" s="9">
        <v>62.16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0"/>
      <c r="W14" s="28"/>
      <c r="X14" s="28"/>
      <c r="Y14" s="28"/>
      <c r="Z14" s="28"/>
      <c r="AA14" s="4"/>
      <c r="AB14" s="4"/>
      <c r="AC14" s="4"/>
    </row>
    <row r="15" spans="1:29" x14ac:dyDescent="0.25">
      <c r="A15" s="87" t="s">
        <v>21</v>
      </c>
      <c r="B15" s="43">
        <v>56.32</v>
      </c>
      <c r="C15" s="43">
        <v>55.68</v>
      </c>
      <c r="D15" s="2">
        <v>29.74</v>
      </c>
      <c r="E15" s="2">
        <v>29.74</v>
      </c>
      <c r="F15" s="9">
        <v>28.95</v>
      </c>
      <c r="G15" s="9">
        <v>34.14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0"/>
      <c r="W15" s="28"/>
      <c r="X15" s="28"/>
      <c r="Y15" s="28"/>
      <c r="Z15" s="28"/>
      <c r="AA15" s="4"/>
      <c r="AB15" s="4"/>
      <c r="AC15" s="4"/>
    </row>
    <row r="16" spans="1:29" x14ac:dyDescent="0.25">
      <c r="A16" s="87" t="s">
        <v>22</v>
      </c>
      <c r="B16" s="44">
        <v>45.6</v>
      </c>
      <c r="C16" s="43">
        <v>44.26</v>
      </c>
      <c r="D16" s="2">
        <v>40.770000000000003</v>
      </c>
      <c r="E16" s="2">
        <v>36.56</v>
      </c>
      <c r="F16" s="9">
        <v>32.46</v>
      </c>
      <c r="G16" s="9">
        <v>17.7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30"/>
      <c r="W16" s="28"/>
      <c r="X16" s="28"/>
      <c r="Y16" s="28"/>
      <c r="Z16" s="28"/>
      <c r="AA16" s="4"/>
      <c r="AB16" s="4"/>
      <c r="AC16" s="4"/>
    </row>
    <row r="17" spans="1:26" x14ac:dyDescent="0.25">
      <c r="A17" s="2"/>
      <c r="B17" s="133">
        <f>SUM(B5:B16)</f>
        <v>541.50000000000011</v>
      </c>
      <c r="C17" s="73">
        <f>SUM(C5:C16)</f>
        <v>531.92000000000007</v>
      </c>
      <c r="D17" s="47">
        <f>SUM(D5:D16)</f>
        <v>369.29</v>
      </c>
      <c r="E17" s="23">
        <f>SUM(E5:E16)</f>
        <v>390</v>
      </c>
      <c r="F17" s="14">
        <f t="shared" ref="F17:G17" si="0">SUM(F5:F16)</f>
        <v>402.45999999999992</v>
      </c>
      <c r="G17" s="48">
        <f t="shared" si="0"/>
        <v>426.35999999999996</v>
      </c>
      <c r="H17" s="71"/>
      <c r="I17" s="71"/>
      <c r="J17" s="28"/>
      <c r="K17" s="28"/>
      <c r="L17" s="28"/>
      <c r="M17" s="28"/>
      <c r="N17" s="28"/>
      <c r="O17" s="28"/>
      <c r="P17" s="28"/>
      <c r="Q17" s="28"/>
      <c r="R17" s="28"/>
      <c r="S17" s="40"/>
      <c r="T17" s="28"/>
      <c r="U17" s="30"/>
      <c r="V17" s="30"/>
      <c r="W17" s="28"/>
      <c r="X17" s="28"/>
      <c r="Y17" s="28"/>
      <c r="Z17" s="28"/>
    </row>
    <row r="18" spans="1:26" x14ac:dyDescent="0.25">
      <c r="I18" s="72"/>
      <c r="L18" s="4"/>
      <c r="M18" s="4"/>
      <c r="N18" s="15"/>
      <c r="O18" s="34"/>
    </row>
    <row r="19" spans="1:26" x14ac:dyDescent="0.25">
      <c r="L19" s="4"/>
      <c r="M19" s="4"/>
      <c r="N19" s="15"/>
    </row>
    <row r="20" spans="1:26" x14ac:dyDescent="0.25">
      <c r="A20" s="6" t="s">
        <v>65</v>
      </c>
      <c r="B20" s="6"/>
      <c r="C20" s="6"/>
      <c r="D20" s="6"/>
      <c r="E20" s="6"/>
      <c r="L20" s="4"/>
      <c r="M20" s="4"/>
      <c r="N20" s="15"/>
    </row>
    <row r="21" spans="1:26" ht="15.75" thickBot="1" x14ac:dyDescent="0.3">
      <c r="L21" s="4"/>
      <c r="M21" s="4"/>
      <c r="N21" s="15"/>
    </row>
    <row r="22" spans="1:26" x14ac:dyDescent="0.25">
      <c r="A22" s="74" t="s">
        <v>35</v>
      </c>
      <c r="B22" s="115">
        <v>2023</v>
      </c>
      <c r="C22" s="114">
        <v>2022</v>
      </c>
      <c r="D22" s="64">
        <v>2021</v>
      </c>
      <c r="E22" s="64">
        <v>2020</v>
      </c>
      <c r="F22" s="64">
        <v>2019</v>
      </c>
      <c r="G22" s="65">
        <v>2018</v>
      </c>
      <c r="H22" s="75" t="s">
        <v>66</v>
      </c>
      <c r="I22" s="75">
        <v>2022</v>
      </c>
      <c r="J22" s="89">
        <v>2021</v>
      </c>
      <c r="K22" s="64">
        <v>2020</v>
      </c>
      <c r="L22" s="64">
        <v>2019</v>
      </c>
      <c r="M22" s="65">
        <v>2018</v>
      </c>
    </row>
    <row r="23" spans="1:26" x14ac:dyDescent="0.25">
      <c r="A23" s="91"/>
      <c r="B23" s="116" t="s">
        <v>3</v>
      </c>
      <c r="C23" s="109" t="s">
        <v>3</v>
      </c>
      <c r="D23" s="45" t="s">
        <v>3</v>
      </c>
      <c r="E23" s="31" t="s">
        <v>3</v>
      </c>
      <c r="F23" s="25" t="s">
        <v>3</v>
      </c>
      <c r="G23" s="49" t="s">
        <v>3</v>
      </c>
      <c r="H23" s="128" t="s">
        <v>6</v>
      </c>
      <c r="I23" s="90" t="s">
        <v>6</v>
      </c>
      <c r="J23" s="88" t="s">
        <v>6</v>
      </c>
      <c r="K23" s="66" t="s">
        <v>6</v>
      </c>
      <c r="L23" s="35" t="s">
        <v>6</v>
      </c>
      <c r="M23" s="68" t="s">
        <v>6</v>
      </c>
      <c r="O23" s="4"/>
    </row>
    <row r="24" spans="1:26" x14ac:dyDescent="0.25">
      <c r="A24" s="91"/>
      <c r="B24" s="117" t="s">
        <v>8</v>
      </c>
      <c r="C24" s="110" t="s">
        <v>8</v>
      </c>
      <c r="D24" s="27" t="s">
        <v>8</v>
      </c>
      <c r="E24" s="27" t="s">
        <v>8</v>
      </c>
      <c r="F24" s="24" t="s">
        <v>8</v>
      </c>
      <c r="G24" s="50" t="s">
        <v>8</v>
      </c>
      <c r="H24" s="24" t="s">
        <v>8</v>
      </c>
      <c r="I24" s="24" t="s">
        <v>8</v>
      </c>
      <c r="J24" s="24" t="s">
        <v>8</v>
      </c>
      <c r="K24" s="24" t="s">
        <v>8</v>
      </c>
      <c r="L24" s="24" t="s">
        <v>8</v>
      </c>
      <c r="M24" s="50" t="s">
        <v>8</v>
      </c>
      <c r="O24" s="4"/>
    </row>
    <row r="25" spans="1:26" x14ac:dyDescent="0.25">
      <c r="A25" s="92" t="s">
        <v>11</v>
      </c>
      <c r="B25" s="118">
        <v>1</v>
      </c>
      <c r="C25" s="111">
        <v>2</v>
      </c>
      <c r="D25" s="13">
        <v>2</v>
      </c>
      <c r="E25" s="11">
        <v>2</v>
      </c>
      <c r="F25" s="12">
        <v>3</v>
      </c>
      <c r="G25" s="51">
        <v>4</v>
      </c>
      <c r="H25" s="82">
        <v>2</v>
      </c>
      <c r="I25" s="101">
        <v>2</v>
      </c>
      <c r="J25" s="82">
        <v>2</v>
      </c>
      <c r="K25" s="11">
        <v>2</v>
      </c>
      <c r="L25" s="11">
        <v>0</v>
      </c>
      <c r="M25" s="51">
        <v>0</v>
      </c>
      <c r="O25" s="4"/>
    </row>
    <row r="26" spans="1:26" x14ac:dyDescent="0.25">
      <c r="A26" s="92" t="s">
        <v>12</v>
      </c>
      <c r="B26" s="118">
        <v>2</v>
      </c>
      <c r="C26" s="111">
        <v>2</v>
      </c>
      <c r="D26" s="13">
        <v>2</v>
      </c>
      <c r="E26" s="11">
        <v>4</v>
      </c>
      <c r="F26" s="11">
        <v>2</v>
      </c>
      <c r="G26" s="51">
        <v>4</v>
      </c>
      <c r="H26" s="82">
        <v>2</v>
      </c>
      <c r="I26" s="101">
        <v>2</v>
      </c>
      <c r="J26" s="82">
        <v>2</v>
      </c>
      <c r="K26" s="11">
        <v>4</v>
      </c>
      <c r="L26" s="11">
        <v>0</v>
      </c>
      <c r="M26" s="51">
        <v>0</v>
      </c>
      <c r="O26" s="4"/>
    </row>
    <row r="27" spans="1:26" x14ac:dyDescent="0.25">
      <c r="A27" s="92" t="s">
        <v>13</v>
      </c>
      <c r="B27" s="118">
        <v>2</v>
      </c>
      <c r="C27" s="111">
        <v>2</v>
      </c>
      <c r="D27" s="13">
        <v>2</v>
      </c>
      <c r="E27" s="11">
        <v>2</v>
      </c>
      <c r="F27" s="11">
        <v>2</v>
      </c>
      <c r="G27" s="51">
        <v>4</v>
      </c>
      <c r="H27" s="82">
        <v>2</v>
      </c>
      <c r="I27" s="101">
        <v>2</v>
      </c>
      <c r="J27" s="82">
        <v>1</v>
      </c>
      <c r="K27" s="11">
        <v>1</v>
      </c>
      <c r="L27" s="11">
        <v>2</v>
      </c>
      <c r="M27" s="51">
        <v>0</v>
      </c>
      <c r="O27" s="4"/>
    </row>
    <row r="28" spans="1:26" x14ac:dyDescent="0.25">
      <c r="A28" s="92" t="s">
        <v>14</v>
      </c>
      <c r="B28" s="118">
        <v>2</v>
      </c>
      <c r="C28" s="111">
        <v>2</v>
      </c>
      <c r="D28" s="13">
        <v>2</v>
      </c>
      <c r="E28" s="9">
        <v>2</v>
      </c>
      <c r="F28" s="11">
        <v>2</v>
      </c>
      <c r="G28" s="51">
        <v>4</v>
      </c>
      <c r="H28" s="82">
        <v>3</v>
      </c>
      <c r="I28" s="101">
        <v>2</v>
      </c>
      <c r="J28" s="82">
        <v>1</v>
      </c>
      <c r="K28" s="9">
        <v>2</v>
      </c>
      <c r="L28" s="11">
        <v>2</v>
      </c>
      <c r="M28" s="51">
        <v>0</v>
      </c>
      <c r="O28" s="4"/>
    </row>
    <row r="29" spans="1:26" x14ac:dyDescent="0.25">
      <c r="A29" s="92" t="s">
        <v>15</v>
      </c>
      <c r="B29" s="118">
        <v>2</v>
      </c>
      <c r="C29" s="111">
        <v>3</v>
      </c>
      <c r="D29" s="13">
        <v>1</v>
      </c>
      <c r="E29" s="9">
        <v>1</v>
      </c>
      <c r="F29" s="13">
        <v>3</v>
      </c>
      <c r="G29" s="52">
        <v>6</v>
      </c>
      <c r="H29" s="82">
        <v>2</v>
      </c>
      <c r="I29" s="101">
        <v>2</v>
      </c>
      <c r="J29" s="83">
        <v>1</v>
      </c>
      <c r="K29" s="9">
        <v>1</v>
      </c>
      <c r="L29" s="13">
        <v>2</v>
      </c>
      <c r="M29" s="52">
        <v>0</v>
      </c>
      <c r="O29" s="4"/>
    </row>
    <row r="30" spans="1:26" x14ac:dyDescent="0.25">
      <c r="A30" s="92" t="s">
        <v>16</v>
      </c>
      <c r="B30" s="118">
        <v>1</v>
      </c>
      <c r="C30" s="111">
        <v>2</v>
      </c>
      <c r="D30" s="13">
        <v>3</v>
      </c>
      <c r="E30" s="9">
        <v>3</v>
      </c>
      <c r="F30" s="11">
        <v>3</v>
      </c>
      <c r="G30" s="51">
        <v>5</v>
      </c>
      <c r="H30" s="83">
        <v>0</v>
      </c>
      <c r="I30" s="101">
        <v>3</v>
      </c>
      <c r="J30" s="82">
        <v>2</v>
      </c>
      <c r="K30" s="9">
        <v>2</v>
      </c>
      <c r="L30" s="11">
        <v>2</v>
      </c>
      <c r="M30" s="51">
        <v>0</v>
      </c>
      <c r="O30" s="4"/>
    </row>
    <row r="31" spans="1:26" x14ac:dyDescent="0.25">
      <c r="A31" s="93" t="s">
        <v>17</v>
      </c>
      <c r="B31" s="119">
        <v>2</v>
      </c>
      <c r="C31" s="112">
        <v>1</v>
      </c>
      <c r="D31" s="36">
        <v>2</v>
      </c>
      <c r="E31" s="9">
        <v>2</v>
      </c>
      <c r="F31" s="9">
        <v>2</v>
      </c>
      <c r="G31" s="53">
        <v>5</v>
      </c>
      <c r="H31" s="82">
        <v>2</v>
      </c>
      <c r="I31" s="101">
        <v>1</v>
      </c>
      <c r="J31" s="84">
        <v>2</v>
      </c>
      <c r="K31" s="9">
        <v>2</v>
      </c>
      <c r="L31" s="9">
        <v>3</v>
      </c>
      <c r="M31" s="53">
        <v>0</v>
      </c>
      <c r="O31" s="4"/>
    </row>
    <row r="32" spans="1:26" x14ac:dyDescent="0.25">
      <c r="A32" s="93" t="s">
        <v>18</v>
      </c>
      <c r="B32" s="119">
        <v>2</v>
      </c>
      <c r="C32" s="112">
        <v>1</v>
      </c>
      <c r="D32" s="36">
        <v>2</v>
      </c>
      <c r="E32" s="9">
        <v>2</v>
      </c>
      <c r="F32" s="9">
        <v>2</v>
      </c>
      <c r="G32" s="53">
        <v>5</v>
      </c>
      <c r="H32" s="84">
        <v>2</v>
      </c>
      <c r="I32" s="101">
        <v>2</v>
      </c>
      <c r="J32" s="84">
        <v>2</v>
      </c>
      <c r="K32" s="9">
        <v>2</v>
      </c>
      <c r="L32" s="9">
        <v>2</v>
      </c>
      <c r="M32" s="53">
        <v>0</v>
      </c>
      <c r="O32" s="4"/>
    </row>
    <row r="33" spans="1:17" x14ac:dyDescent="0.25">
      <c r="A33" s="93" t="s">
        <v>19</v>
      </c>
      <c r="B33" s="119">
        <v>2</v>
      </c>
      <c r="C33" s="112">
        <v>2</v>
      </c>
      <c r="D33" s="36">
        <v>3</v>
      </c>
      <c r="E33" s="9">
        <v>3</v>
      </c>
      <c r="F33" s="9">
        <v>2</v>
      </c>
      <c r="G33" s="53">
        <v>5</v>
      </c>
      <c r="H33" s="84">
        <v>2</v>
      </c>
      <c r="I33" s="101">
        <v>2</v>
      </c>
      <c r="J33" s="84">
        <v>2</v>
      </c>
      <c r="K33" s="9">
        <v>2</v>
      </c>
      <c r="L33" s="9">
        <v>2</v>
      </c>
      <c r="M33" s="53">
        <v>0</v>
      </c>
      <c r="O33" s="4"/>
    </row>
    <row r="34" spans="1:17" x14ac:dyDescent="0.25">
      <c r="A34" s="93" t="s">
        <v>20</v>
      </c>
      <c r="B34" s="119">
        <v>2</v>
      </c>
      <c r="C34" s="112">
        <v>2</v>
      </c>
      <c r="D34" s="36">
        <v>2</v>
      </c>
      <c r="E34" s="9">
        <v>2</v>
      </c>
      <c r="F34" s="9">
        <v>3</v>
      </c>
      <c r="G34" s="53">
        <v>6</v>
      </c>
      <c r="H34" s="84">
        <v>2</v>
      </c>
      <c r="I34" s="101">
        <v>2</v>
      </c>
      <c r="J34" s="84">
        <v>2</v>
      </c>
      <c r="K34" s="9">
        <v>2</v>
      </c>
      <c r="L34" s="9">
        <v>2</v>
      </c>
      <c r="M34" s="53">
        <v>0</v>
      </c>
      <c r="O34" s="104"/>
    </row>
    <row r="35" spans="1:17" x14ac:dyDescent="0.25">
      <c r="A35" s="93" t="s">
        <v>21</v>
      </c>
      <c r="B35" s="119">
        <v>2</v>
      </c>
      <c r="C35" s="112">
        <v>3</v>
      </c>
      <c r="D35" s="36">
        <v>2</v>
      </c>
      <c r="E35" s="9">
        <v>2</v>
      </c>
      <c r="F35" s="9">
        <v>2</v>
      </c>
      <c r="G35" s="53">
        <v>4</v>
      </c>
      <c r="H35" s="84">
        <v>3</v>
      </c>
      <c r="I35" s="101">
        <v>3</v>
      </c>
      <c r="J35" s="84">
        <v>2</v>
      </c>
      <c r="K35" s="9">
        <v>2</v>
      </c>
      <c r="L35" s="9">
        <v>2</v>
      </c>
      <c r="M35" s="53">
        <v>0</v>
      </c>
    </row>
    <row r="36" spans="1:17" x14ac:dyDescent="0.25">
      <c r="A36" s="93" t="s">
        <v>22</v>
      </c>
      <c r="B36" s="119">
        <v>1</v>
      </c>
      <c r="C36" s="112">
        <v>2</v>
      </c>
      <c r="D36" s="36">
        <v>3</v>
      </c>
      <c r="E36" s="9">
        <v>3</v>
      </c>
      <c r="F36" s="9">
        <v>2</v>
      </c>
      <c r="G36" s="53">
        <v>2</v>
      </c>
      <c r="H36" s="84">
        <v>2</v>
      </c>
      <c r="I36" s="101">
        <v>2</v>
      </c>
      <c r="J36" s="84">
        <v>2</v>
      </c>
      <c r="K36" s="9">
        <v>2</v>
      </c>
      <c r="L36" s="9">
        <v>3</v>
      </c>
      <c r="M36" s="53">
        <v>0</v>
      </c>
    </row>
    <row r="37" spans="1:17" ht="15.75" thickBot="1" x14ac:dyDescent="0.3">
      <c r="A37" s="94"/>
      <c r="B37" s="120">
        <f>SUM(B25:B36)</f>
        <v>21</v>
      </c>
      <c r="C37" s="113">
        <f>SUM(C25:C36)</f>
        <v>24</v>
      </c>
      <c r="D37" s="55">
        <f t="shared" ref="D37:G37" si="1">SUM(D25:D36)</f>
        <v>26</v>
      </c>
      <c r="E37" s="56">
        <f t="shared" si="1"/>
        <v>28</v>
      </c>
      <c r="F37" s="57">
        <f t="shared" si="1"/>
        <v>28</v>
      </c>
      <c r="G37" s="58">
        <f t="shared" si="1"/>
        <v>54</v>
      </c>
      <c r="H37" s="129">
        <f>SUM(H25:H36)</f>
        <v>24</v>
      </c>
      <c r="I37" s="100">
        <f>SUM(I25:I36)</f>
        <v>25</v>
      </c>
      <c r="J37" s="85">
        <f>SUM(J25:J36)</f>
        <v>21</v>
      </c>
      <c r="K37" s="67">
        <f>SUM(K25:K36)</f>
        <v>24</v>
      </c>
      <c r="L37" s="69">
        <f t="shared" ref="L37" si="2">SUM(L25:L36)</f>
        <v>22</v>
      </c>
      <c r="M37" s="70" t="s">
        <v>23</v>
      </c>
    </row>
    <row r="38" spans="1:17" ht="15.75" thickBot="1" x14ac:dyDescent="0.3">
      <c r="A38" s="4"/>
      <c r="B38" s="4"/>
      <c r="C38" s="4"/>
      <c r="D38" s="4"/>
      <c r="E38" s="28"/>
      <c r="F38" s="33"/>
      <c r="G38" s="28"/>
      <c r="H38" s="28"/>
      <c r="Q38" s="17"/>
    </row>
    <row r="39" spans="1:17" x14ac:dyDescent="0.25">
      <c r="A39" s="74" t="s">
        <v>38</v>
      </c>
      <c r="B39" s="115">
        <v>2023</v>
      </c>
      <c r="C39" s="114">
        <v>2022</v>
      </c>
      <c r="D39" s="95">
        <v>2021</v>
      </c>
      <c r="E39" s="64">
        <v>2020</v>
      </c>
      <c r="F39" s="64">
        <v>2019</v>
      </c>
      <c r="G39" s="64">
        <v>2018</v>
      </c>
      <c r="H39" s="115" t="s">
        <v>67</v>
      </c>
      <c r="I39" s="81">
        <v>2022</v>
      </c>
      <c r="J39" s="97">
        <v>2021</v>
      </c>
      <c r="K39" s="64">
        <v>2020</v>
      </c>
      <c r="L39" s="64">
        <v>2019</v>
      </c>
      <c r="M39" s="65">
        <v>2018</v>
      </c>
      <c r="N39" s="34"/>
      <c r="O39" s="34"/>
      <c r="P39" s="17"/>
      <c r="Q39" s="17"/>
    </row>
    <row r="40" spans="1:17" x14ac:dyDescent="0.25">
      <c r="A40" s="91"/>
      <c r="B40" s="124" t="s">
        <v>9</v>
      </c>
      <c r="C40" s="102" t="s">
        <v>9</v>
      </c>
      <c r="D40" s="62" t="s">
        <v>9</v>
      </c>
      <c r="E40" s="32" t="s">
        <v>9</v>
      </c>
      <c r="F40" s="26" t="s">
        <v>9</v>
      </c>
      <c r="G40" s="96" t="s">
        <v>10</v>
      </c>
      <c r="H40" s="124" t="s">
        <v>4</v>
      </c>
      <c r="I40" s="102" t="s">
        <v>4</v>
      </c>
      <c r="J40" s="103" t="s">
        <v>4</v>
      </c>
      <c r="K40" s="59" t="s">
        <v>4</v>
      </c>
      <c r="L40" s="26" t="s">
        <v>4</v>
      </c>
      <c r="M40" s="49" t="s">
        <v>5</v>
      </c>
      <c r="N40" s="34"/>
      <c r="O40" s="34"/>
      <c r="P40" s="17"/>
      <c r="Q40" s="17"/>
    </row>
    <row r="41" spans="1:17" x14ac:dyDescent="0.25">
      <c r="A41" s="91"/>
      <c r="B41" s="117" t="s">
        <v>8</v>
      </c>
      <c r="C41" s="122" t="s">
        <v>8</v>
      </c>
      <c r="D41" s="76" t="s">
        <v>8</v>
      </c>
      <c r="E41" s="24" t="s">
        <v>8</v>
      </c>
      <c r="F41" s="24" t="s">
        <v>8</v>
      </c>
      <c r="G41" s="76" t="s">
        <v>8</v>
      </c>
      <c r="H41" s="117" t="s">
        <v>8</v>
      </c>
      <c r="I41" s="122" t="s">
        <v>8</v>
      </c>
      <c r="J41" s="76" t="s">
        <v>8</v>
      </c>
      <c r="K41" s="24" t="s">
        <v>8</v>
      </c>
      <c r="L41" s="24" t="s">
        <v>8</v>
      </c>
      <c r="M41" s="50" t="s">
        <v>8</v>
      </c>
      <c r="N41" s="34"/>
      <c r="O41" s="34"/>
      <c r="P41" s="17"/>
      <c r="Q41" s="17"/>
    </row>
    <row r="42" spans="1:17" x14ac:dyDescent="0.25">
      <c r="A42" s="92" t="s">
        <v>11</v>
      </c>
      <c r="B42" s="125">
        <v>1</v>
      </c>
      <c r="C42" s="111">
        <v>1</v>
      </c>
      <c r="D42" s="60">
        <v>2</v>
      </c>
      <c r="E42" s="11">
        <v>2</v>
      </c>
      <c r="F42" s="11">
        <v>1</v>
      </c>
      <c r="G42" s="77">
        <v>10</v>
      </c>
      <c r="H42" s="131">
        <v>3</v>
      </c>
      <c r="I42" s="121">
        <v>4</v>
      </c>
      <c r="J42" s="82">
        <v>4</v>
      </c>
      <c r="K42" s="11">
        <v>4</v>
      </c>
      <c r="L42" s="11">
        <v>5</v>
      </c>
      <c r="M42" s="51">
        <v>2</v>
      </c>
      <c r="N42" s="34"/>
      <c r="O42" s="34"/>
      <c r="P42" s="17"/>
      <c r="Q42" s="17"/>
    </row>
    <row r="43" spans="1:17" x14ac:dyDescent="0.25">
      <c r="A43" s="92" t="s">
        <v>12</v>
      </c>
      <c r="B43" s="125">
        <v>2</v>
      </c>
      <c r="C43" s="111">
        <v>2</v>
      </c>
      <c r="D43" s="60">
        <v>2</v>
      </c>
      <c r="E43" s="11">
        <v>4</v>
      </c>
      <c r="F43" s="11">
        <v>3</v>
      </c>
      <c r="G43" s="77">
        <v>8</v>
      </c>
      <c r="H43" s="131">
        <v>3</v>
      </c>
      <c r="I43" s="121">
        <v>4</v>
      </c>
      <c r="J43" s="82">
        <v>4</v>
      </c>
      <c r="K43" s="11">
        <v>4</v>
      </c>
      <c r="L43" s="11">
        <v>4</v>
      </c>
      <c r="M43" s="51">
        <v>2</v>
      </c>
      <c r="N43" s="34"/>
      <c r="O43" s="34"/>
      <c r="P43" s="17"/>
      <c r="Q43" s="17"/>
    </row>
    <row r="44" spans="1:17" x14ac:dyDescent="0.25">
      <c r="A44" s="92" t="s">
        <v>13</v>
      </c>
      <c r="B44" s="125">
        <v>2</v>
      </c>
      <c r="C44" s="111">
        <v>3</v>
      </c>
      <c r="D44" s="60">
        <v>1</v>
      </c>
      <c r="E44" s="11">
        <v>1</v>
      </c>
      <c r="F44" s="11">
        <v>2</v>
      </c>
      <c r="G44" s="77">
        <v>8</v>
      </c>
      <c r="H44" s="131">
        <v>3</v>
      </c>
      <c r="I44" s="121">
        <v>5</v>
      </c>
      <c r="J44" s="82">
        <v>3</v>
      </c>
      <c r="K44" s="11">
        <v>3</v>
      </c>
      <c r="L44" s="11">
        <v>4</v>
      </c>
      <c r="M44" s="51">
        <v>2</v>
      </c>
      <c r="N44" s="34"/>
      <c r="O44" s="34"/>
      <c r="P44" s="17"/>
      <c r="Q44" s="17"/>
    </row>
    <row r="45" spans="1:17" x14ac:dyDescent="0.25">
      <c r="A45" s="92" t="s">
        <v>14</v>
      </c>
      <c r="B45" s="125">
        <v>2</v>
      </c>
      <c r="C45" s="111">
        <v>2</v>
      </c>
      <c r="D45" s="60">
        <v>2</v>
      </c>
      <c r="E45" s="9">
        <v>1</v>
      </c>
      <c r="F45" s="11">
        <v>3</v>
      </c>
      <c r="G45" s="77">
        <v>8</v>
      </c>
      <c r="H45" s="131">
        <v>4</v>
      </c>
      <c r="I45" s="121">
        <v>4</v>
      </c>
      <c r="J45" s="82">
        <v>5</v>
      </c>
      <c r="K45" s="9">
        <v>5</v>
      </c>
      <c r="L45" s="11">
        <v>3</v>
      </c>
      <c r="M45" s="51">
        <v>2</v>
      </c>
      <c r="N45" s="34"/>
      <c r="O45" s="34"/>
      <c r="P45" s="17"/>
      <c r="Q45" s="17"/>
    </row>
    <row r="46" spans="1:17" x14ac:dyDescent="0.25">
      <c r="A46" s="92" t="s">
        <v>15</v>
      </c>
      <c r="B46" s="125">
        <v>2</v>
      </c>
      <c r="C46" s="111">
        <v>2</v>
      </c>
      <c r="D46" s="60">
        <v>2</v>
      </c>
      <c r="E46" s="9">
        <v>2</v>
      </c>
      <c r="F46" s="13">
        <v>2</v>
      </c>
      <c r="G46" s="78">
        <v>10</v>
      </c>
      <c r="H46" s="118">
        <v>3</v>
      </c>
      <c r="I46" s="121">
        <v>4</v>
      </c>
      <c r="J46" s="83">
        <v>4</v>
      </c>
      <c r="K46" s="9">
        <v>4</v>
      </c>
      <c r="L46" s="13">
        <v>5</v>
      </c>
      <c r="M46" s="52">
        <v>2</v>
      </c>
      <c r="N46" s="34"/>
      <c r="O46" s="34"/>
      <c r="P46" s="17"/>
      <c r="Q46" s="17"/>
    </row>
    <row r="47" spans="1:17" x14ac:dyDescent="0.25">
      <c r="A47" s="92" t="s">
        <v>16</v>
      </c>
      <c r="B47" s="125">
        <v>1</v>
      </c>
      <c r="C47" s="111">
        <v>3</v>
      </c>
      <c r="D47" s="60">
        <v>2</v>
      </c>
      <c r="E47" s="9">
        <v>2</v>
      </c>
      <c r="F47" s="11">
        <v>2</v>
      </c>
      <c r="G47" s="77">
        <v>8</v>
      </c>
      <c r="H47" s="131">
        <v>1</v>
      </c>
      <c r="I47" s="121">
        <v>5</v>
      </c>
      <c r="J47" s="82">
        <v>4</v>
      </c>
      <c r="K47" s="9">
        <v>4</v>
      </c>
      <c r="L47" s="11">
        <v>3</v>
      </c>
      <c r="M47" s="51">
        <v>1</v>
      </c>
      <c r="N47" s="34"/>
      <c r="O47" s="34"/>
      <c r="P47" s="17"/>
      <c r="Q47" s="17"/>
    </row>
    <row r="48" spans="1:17" x14ac:dyDescent="0.25">
      <c r="A48" s="93" t="s">
        <v>17</v>
      </c>
      <c r="B48" s="126">
        <v>2</v>
      </c>
      <c r="C48" s="112">
        <v>1</v>
      </c>
      <c r="D48" s="60">
        <v>2</v>
      </c>
      <c r="E48" s="9">
        <v>2</v>
      </c>
      <c r="F48" s="9">
        <v>2</v>
      </c>
      <c r="G48" s="79">
        <v>8</v>
      </c>
      <c r="H48" s="132">
        <v>4</v>
      </c>
      <c r="I48" s="121">
        <v>1</v>
      </c>
      <c r="J48" s="84">
        <v>5</v>
      </c>
      <c r="K48" s="9">
        <v>5</v>
      </c>
      <c r="L48" s="9">
        <v>5</v>
      </c>
      <c r="M48" s="53">
        <v>1</v>
      </c>
      <c r="N48" s="34"/>
      <c r="O48" s="34"/>
      <c r="P48" s="17"/>
      <c r="Q48" s="17"/>
    </row>
    <row r="49" spans="1:17" x14ac:dyDescent="0.25">
      <c r="A49" s="93" t="s">
        <v>18</v>
      </c>
      <c r="B49" s="126">
        <v>2</v>
      </c>
      <c r="C49" s="112">
        <v>2</v>
      </c>
      <c r="D49" s="60">
        <v>2</v>
      </c>
      <c r="E49" s="9">
        <v>2</v>
      </c>
      <c r="F49" s="9">
        <v>2</v>
      </c>
      <c r="G49" s="79">
        <v>8</v>
      </c>
      <c r="H49" s="132">
        <v>4</v>
      </c>
      <c r="I49" s="121">
        <v>5</v>
      </c>
      <c r="J49" s="84">
        <v>3</v>
      </c>
      <c r="K49" s="9">
        <v>3</v>
      </c>
      <c r="L49" s="9">
        <v>3</v>
      </c>
      <c r="M49" s="53">
        <v>2</v>
      </c>
      <c r="N49" s="34"/>
      <c r="O49" s="34"/>
      <c r="P49" s="17"/>
      <c r="Q49" s="17"/>
    </row>
    <row r="50" spans="1:17" x14ac:dyDescent="0.25">
      <c r="A50" s="93" t="s">
        <v>19</v>
      </c>
      <c r="B50" s="126">
        <v>2</v>
      </c>
      <c r="C50" s="112">
        <v>2</v>
      </c>
      <c r="D50" s="60">
        <v>2</v>
      </c>
      <c r="E50" s="9">
        <v>2</v>
      </c>
      <c r="F50" s="9">
        <v>2</v>
      </c>
      <c r="G50" s="79">
        <v>8</v>
      </c>
      <c r="H50" s="132">
        <v>3</v>
      </c>
      <c r="I50" s="121">
        <v>4</v>
      </c>
      <c r="J50" s="84">
        <v>5</v>
      </c>
      <c r="K50" s="9">
        <v>5</v>
      </c>
      <c r="L50" s="9">
        <v>4</v>
      </c>
      <c r="M50" s="53">
        <v>2</v>
      </c>
      <c r="N50" s="34"/>
      <c r="O50" s="34"/>
      <c r="P50" s="17"/>
      <c r="Q50" s="17"/>
    </row>
    <row r="51" spans="1:17" x14ac:dyDescent="0.25">
      <c r="A51" s="93" t="s">
        <v>20</v>
      </c>
      <c r="B51" s="126">
        <v>2</v>
      </c>
      <c r="C51" s="112">
        <v>2</v>
      </c>
      <c r="D51" s="60">
        <v>2</v>
      </c>
      <c r="E51" s="9">
        <v>2</v>
      </c>
      <c r="F51" s="9">
        <v>3</v>
      </c>
      <c r="G51" s="79">
        <v>10</v>
      </c>
      <c r="H51" s="132">
        <v>3</v>
      </c>
      <c r="I51" s="121">
        <v>4</v>
      </c>
      <c r="J51" s="84">
        <v>4</v>
      </c>
      <c r="K51" s="9">
        <v>4</v>
      </c>
      <c r="L51" s="9">
        <v>5</v>
      </c>
      <c r="M51" s="53">
        <v>2</v>
      </c>
      <c r="N51" s="34"/>
      <c r="O51" s="34"/>
      <c r="P51" s="17"/>
      <c r="Q51" s="17"/>
    </row>
    <row r="52" spans="1:17" x14ac:dyDescent="0.25">
      <c r="A52" s="93" t="s">
        <v>21</v>
      </c>
      <c r="B52" s="126">
        <v>3</v>
      </c>
      <c r="C52" s="112">
        <v>3</v>
      </c>
      <c r="D52" s="60">
        <v>2</v>
      </c>
      <c r="E52" s="9">
        <v>2</v>
      </c>
      <c r="F52" s="9">
        <v>2</v>
      </c>
      <c r="G52" s="79">
        <v>8</v>
      </c>
      <c r="H52" s="132">
        <v>4</v>
      </c>
      <c r="I52" s="121">
        <v>5</v>
      </c>
      <c r="J52" s="84">
        <v>4</v>
      </c>
      <c r="K52" s="9">
        <v>4</v>
      </c>
      <c r="L52" s="9">
        <v>4</v>
      </c>
      <c r="M52" s="53">
        <v>3</v>
      </c>
      <c r="N52" s="34"/>
      <c r="O52" s="34"/>
      <c r="P52" s="17"/>
      <c r="Q52" s="17"/>
    </row>
    <row r="53" spans="1:17" ht="15.75" thickBot="1" x14ac:dyDescent="0.3">
      <c r="A53" s="93" t="s">
        <v>22</v>
      </c>
      <c r="B53" s="127">
        <v>2</v>
      </c>
      <c r="C53" s="112">
        <v>2</v>
      </c>
      <c r="D53" s="60">
        <v>2</v>
      </c>
      <c r="E53" s="9">
        <v>2</v>
      </c>
      <c r="F53" s="9">
        <v>2</v>
      </c>
      <c r="G53" s="79">
        <v>6</v>
      </c>
      <c r="H53" s="132">
        <v>3</v>
      </c>
      <c r="I53" s="121">
        <v>4</v>
      </c>
      <c r="J53" s="84">
        <v>5</v>
      </c>
      <c r="K53" s="9">
        <v>5</v>
      </c>
      <c r="L53" s="9">
        <v>4</v>
      </c>
      <c r="M53" s="53">
        <v>3</v>
      </c>
      <c r="N53" s="34"/>
      <c r="O53" s="34"/>
      <c r="P53" s="17"/>
      <c r="Q53" s="17"/>
    </row>
    <row r="54" spans="1:17" ht="15.75" thickBot="1" x14ac:dyDescent="0.3">
      <c r="A54" s="54"/>
      <c r="B54" s="123">
        <f>SUM(B42:B53)</f>
        <v>23</v>
      </c>
      <c r="C54" s="100">
        <f>SUM(C42:C53)</f>
        <v>25</v>
      </c>
      <c r="D54" s="63">
        <f>SUM(D42:D53)</f>
        <v>23</v>
      </c>
      <c r="E54" s="56">
        <f>SUM(E42:E53)</f>
        <v>24</v>
      </c>
      <c r="F54" s="61">
        <f t="shared" ref="F54:G54" si="3">SUM(F42:F53)</f>
        <v>26</v>
      </c>
      <c r="G54" s="80">
        <f t="shared" si="3"/>
        <v>100</v>
      </c>
      <c r="H54" s="120">
        <f>SUM(H42:H53)</f>
        <v>38</v>
      </c>
      <c r="I54" s="130">
        <f>SUM(I42:I53)</f>
        <v>49</v>
      </c>
      <c r="J54" s="85">
        <f>SUM(J42:J53)</f>
        <v>50</v>
      </c>
      <c r="K54" s="67">
        <f>SUM(K42:K53)</f>
        <v>50</v>
      </c>
      <c r="L54" s="61">
        <f t="shared" ref="L54:M54" si="4">SUM(L42:L53)</f>
        <v>49</v>
      </c>
      <c r="M54" s="58">
        <f t="shared" si="4"/>
        <v>24</v>
      </c>
      <c r="N54" s="34"/>
      <c r="O54" s="34"/>
      <c r="P54" s="17"/>
      <c r="Q54" s="17"/>
    </row>
    <row r="55" spans="1:17" x14ac:dyDescent="0.25">
      <c r="A55" s="4"/>
      <c r="B55" s="4" t="s">
        <v>24</v>
      </c>
      <c r="C55" s="4" t="s">
        <v>24</v>
      </c>
      <c r="D55" s="28" t="s">
        <v>24</v>
      </c>
      <c r="E55" s="28" t="s">
        <v>24</v>
      </c>
      <c r="F55" s="28" t="s">
        <v>24</v>
      </c>
      <c r="G55" s="28" t="s">
        <v>24</v>
      </c>
      <c r="H55" s="28"/>
      <c r="I55" s="34" t="s">
        <v>25</v>
      </c>
      <c r="J55" s="34" t="s">
        <v>25</v>
      </c>
      <c r="K55" s="34" t="s">
        <v>25</v>
      </c>
      <c r="L55" s="17"/>
      <c r="M55" s="34"/>
      <c r="N55" s="34"/>
      <c r="O55" s="34"/>
      <c r="P55" s="17"/>
      <c r="Q55" s="17"/>
    </row>
    <row r="56" spans="1:17" x14ac:dyDescent="0.25">
      <c r="A56" s="4"/>
      <c r="B56" s="4"/>
      <c r="C56" s="4"/>
      <c r="D56" s="4"/>
      <c r="E56" s="28"/>
      <c r="F56" s="33"/>
      <c r="G56" s="28"/>
      <c r="H56" s="28"/>
      <c r="I56" s="28"/>
      <c r="J56" s="28"/>
      <c r="K56" s="28"/>
      <c r="L56" s="28"/>
      <c r="M56" s="28"/>
      <c r="N56" s="17"/>
      <c r="O56" s="17"/>
      <c r="P56" s="17"/>
      <c r="Q56" s="17"/>
    </row>
    <row r="57" spans="1:17" x14ac:dyDescent="0.25">
      <c r="A57" s="17" t="s">
        <v>46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7" x14ac:dyDescent="0.25">
      <c r="A58" s="16" t="s">
        <v>47</v>
      </c>
      <c r="B58" s="16"/>
      <c r="C58" s="16"/>
      <c r="D58" s="16"/>
      <c r="E58" s="16"/>
      <c r="F58" s="17"/>
      <c r="G58" s="17"/>
      <c r="H58" s="17"/>
      <c r="I58" s="17"/>
      <c r="J58" s="17"/>
      <c r="K58" s="17"/>
      <c r="L58" s="17"/>
      <c r="M58" s="17"/>
    </row>
    <row r="59" spans="1:17" x14ac:dyDescent="0.25">
      <c r="A59" s="16" t="s">
        <v>48</v>
      </c>
      <c r="B59" s="16"/>
      <c r="C59" s="16"/>
      <c r="D59" s="16"/>
      <c r="E59" s="16"/>
      <c r="F59" s="17"/>
      <c r="G59" s="17"/>
      <c r="H59" s="17"/>
      <c r="I59" s="17"/>
      <c r="J59" s="17"/>
      <c r="K59" s="17"/>
      <c r="L59" s="17"/>
      <c r="M59" s="17"/>
    </row>
    <row r="61" spans="1:17" x14ac:dyDescent="0.25">
      <c r="A61" t="s">
        <v>70</v>
      </c>
    </row>
    <row r="62" spans="1:17" x14ac:dyDescent="0.25">
      <c r="A62" s="17" t="s">
        <v>71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7" x14ac:dyDescent="0.25">
      <c r="A63" t="s">
        <v>72</v>
      </c>
    </row>
    <row r="64" spans="1:17" x14ac:dyDescent="0.25">
      <c r="A64" t="s">
        <v>73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abSelected="1" workbookViewId="0">
      <selection activeCell="I17" sqref="I17"/>
    </sheetView>
  </sheetViews>
  <sheetFormatPr defaultRowHeight="15" x14ac:dyDescent="0.25"/>
  <cols>
    <col min="1" max="1" width="24.5703125" customWidth="1"/>
    <col min="2" max="3" width="17.7109375" customWidth="1"/>
    <col min="4" max="4" width="15.42578125" customWidth="1"/>
    <col min="5" max="5" width="13.7109375" customWidth="1"/>
  </cols>
  <sheetData>
    <row r="1" spans="1:7" x14ac:dyDescent="0.25">
      <c r="A1" t="s">
        <v>28</v>
      </c>
    </row>
    <row r="2" spans="1:7" x14ac:dyDescent="0.25">
      <c r="A2" s="6" t="s">
        <v>74</v>
      </c>
    </row>
    <row r="3" spans="1:7" x14ac:dyDescent="0.25">
      <c r="A3" s="18"/>
    </row>
    <row r="4" spans="1:7" x14ac:dyDescent="0.25">
      <c r="A4" s="1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108">
        <v>2023</v>
      </c>
    </row>
    <row r="5" spans="1:7" x14ac:dyDescent="0.25">
      <c r="A5" s="2" t="s">
        <v>26</v>
      </c>
      <c r="B5" s="9">
        <v>26</v>
      </c>
      <c r="C5" s="9">
        <v>22</v>
      </c>
      <c r="D5" s="9">
        <v>20</v>
      </c>
      <c r="E5" s="9">
        <v>20</v>
      </c>
      <c r="F5" s="9">
        <v>27</v>
      </c>
      <c r="G5" s="9">
        <v>30</v>
      </c>
    </row>
    <row r="6" spans="1:7" x14ac:dyDescent="0.25">
      <c r="A6" s="3" t="s">
        <v>34</v>
      </c>
      <c r="B6" s="42">
        <v>0</v>
      </c>
      <c r="C6" s="41">
        <v>0.23</v>
      </c>
      <c r="D6" s="42">
        <v>0.5</v>
      </c>
      <c r="E6" s="42">
        <v>1</v>
      </c>
      <c r="F6" s="42">
        <v>1</v>
      </c>
      <c r="G6" s="42">
        <v>1</v>
      </c>
    </row>
    <row r="7" spans="1:7" x14ac:dyDescent="0.25">
      <c r="A7" s="20" t="s">
        <v>27</v>
      </c>
      <c r="B7" s="36">
        <f>SUM(B5*500)</f>
        <v>13000</v>
      </c>
      <c r="C7" s="36">
        <f>SUM(C5*500)</f>
        <v>11000</v>
      </c>
      <c r="D7" s="36">
        <v>10000</v>
      </c>
      <c r="E7" s="9">
        <v>10000</v>
      </c>
      <c r="F7" s="2">
        <v>13500</v>
      </c>
      <c r="G7" s="2">
        <v>15000</v>
      </c>
    </row>
    <row r="8" spans="1:7" x14ac:dyDescent="0.25">
      <c r="A8" s="3" t="s">
        <v>33</v>
      </c>
      <c r="B8" s="9">
        <v>2.2000000000000002</v>
      </c>
      <c r="C8" s="9">
        <v>1.8</v>
      </c>
      <c r="D8" s="9">
        <v>1.6</v>
      </c>
      <c r="E8" s="9">
        <v>1.6</v>
      </c>
      <c r="F8" s="9">
        <v>2.25</v>
      </c>
      <c r="G8" s="2">
        <v>2.5</v>
      </c>
    </row>
    <row r="9" spans="1:7" x14ac:dyDescent="0.25">
      <c r="A9" s="19"/>
      <c r="B9" s="2"/>
      <c r="C9" s="2"/>
      <c r="D9" s="2"/>
      <c r="E9" s="9"/>
      <c r="F9" s="2"/>
      <c r="G9" s="2"/>
    </row>
    <row r="24" spans="1:1" x14ac:dyDescent="0.25">
      <c r="A24" t="s">
        <v>62</v>
      </c>
    </row>
    <row r="25" spans="1:1" x14ac:dyDescent="0.25">
      <c r="A25" t="s">
        <v>61</v>
      </c>
    </row>
    <row r="26" spans="1:1" x14ac:dyDescent="0.25">
      <c r="A26" t="s">
        <v>64</v>
      </c>
    </row>
    <row r="27" spans="1:1" x14ac:dyDescent="0.25">
      <c r="A27" t="s">
        <v>63</v>
      </c>
    </row>
    <row r="30" spans="1:1" x14ac:dyDescent="0.25">
      <c r="A30" s="6" t="s">
        <v>75</v>
      </c>
    </row>
    <row r="32" spans="1:1" x14ac:dyDescent="0.25">
      <c r="A32" t="s">
        <v>85</v>
      </c>
    </row>
    <row r="34" spans="1:2" x14ac:dyDescent="0.25">
      <c r="B34" t="s">
        <v>76</v>
      </c>
    </row>
    <row r="35" spans="1:2" x14ac:dyDescent="0.25">
      <c r="A35">
        <v>2022</v>
      </c>
      <c r="B35" s="105">
        <v>522</v>
      </c>
    </row>
    <row r="36" spans="1:2" x14ac:dyDescent="0.25">
      <c r="A36">
        <v>2023</v>
      </c>
      <c r="B36" s="105">
        <v>360</v>
      </c>
    </row>
    <row r="37" spans="1:2" x14ac:dyDescent="0.25">
      <c r="A37" t="s">
        <v>77</v>
      </c>
    </row>
    <row r="38" spans="1:2" x14ac:dyDescent="0.25">
      <c r="A38" t="s">
        <v>78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graafikud küte-elekter-vesi-prü</vt:lpstr>
      <vt:lpstr>prügi</vt:lpstr>
      <vt:lpstr>paber</vt:lpstr>
    </vt:vector>
  </TitlesOfParts>
  <Company>Tartu Linnavalitsus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Viive Vellemaa</cp:lastModifiedBy>
  <cp:lastPrinted>2020-04-14T12:41:13Z</cp:lastPrinted>
  <dcterms:created xsi:type="dcterms:W3CDTF">2020-04-09T10:36:02Z</dcterms:created>
  <dcterms:modified xsi:type="dcterms:W3CDTF">2024-04-04T13:36:59Z</dcterms:modified>
</cp:coreProperties>
</file>